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7995"/>
  </bookViews>
  <sheets>
    <sheet name="Cash-flow 1. év" sheetId="1" r:id="rId1"/>
    <sheet name="Cash-flow 2-3. év" sheetId="2" r:id="rId2"/>
    <sheet name="Eredménykimutatás" sheetId="3" r:id="rId3"/>
  </sheets>
  <calcPr calcId="125725"/>
</workbook>
</file>

<file path=xl/calcChain.xml><?xml version="1.0" encoding="utf-8"?>
<calcChain xmlns="http://schemas.openxmlformats.org/spreadsheetml/2006/main">
  <c r="C15" i="2"/>
  <c r="C14" s="1"/>
  <c r="C57" s="1"/>
  <c r="D57" s="1"/>
  <c r="C59"/>
  <c r="B59"/>
  <c r="C58"/>
  <c r="B58"/>
  <c r="B57"/>
  <c r="B60" s="1"/>
  <c r="C36"/>
  <c r="B36"/>
  <c r="C29"/>
  <c r="B29"/>
  <c r="B15"/>
  <c r="B14"/>
  <c r="C11"/>
  <c r="B11"/>
  <c r="B4"/>
  <c r="D15"/>
  <c r="D29"/>
  <c r="D36"/>
  <c r="N59" i="1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1"/>
  <c r="N10"/>
  <c r="N9"/>
  <c r="N8"/>
  <c r="N7"/>
  <c r="N6"/>
  <c r="N5"/>
  <c r="E58"/>
  <c r="F58"/>
  <c r="G58"/>
  <c r="H58"/>
  <c r="I58"/>
  <c r="J58"/>
  <c r="K58"/>
  <c r="L58"/>
  <c r="M58"/>
  <c r="E59"/>
  <c r="F59"/>
  <c r="G59"/>
  <c r="H59"/>
  <c r="I59"/>
  <c r="J59"/>
  <c r="K59"/>
  <c r="L59"/>
  <c r="M59"/>
  <c r="E60"/>
  <c r="E57"/>
  <c r="F57"/>
  <c r="G57"/>
  <c r="H57"/>
  <c r="I57"/>
  <c r="J57"/>
  <c r="K57"/>
  <c r="L57"/>
  <c r="M57"/>
  <c r="E36"/>
  <c r="F36"/>
  <c r="G36"/>
  <c r="H36"/>
  <c r="I36"/>
  <c r="J36"/>
  <c r="K36"/>
  <c r="L36"/>
  <c r="M36"/>
  <c r="E29"/>
  <c r="F29"/>
  <c r="F14" s="1"/>
  <c r="G29"/>
  <c r="H29"/>
  <c r="H14" s="1"/>
  <c r="I29"/>
  <c r="J29"/>
  <c r="J14" s="1"/>
  <c r="K29"/>
  <c r="L29"/>
  <c r="L14" s="1"/>
  <c r="M29"/>
  <c r="E14"/>
  <c r="G14"/>
  <c r="I14"/>
  <c r="K14"/>
  <c r="M14"/>
  <c r="D14"/>
  <c r="D57" s="1"/>
  <c r="C15"/>
  <c r="D15"/>
  <c r="E15"/>
  <c r="F15"/>
  <c r="G15"/>
  <c r="H15"/>
  <c r="I15"/>
  <c r="J15"/>
  <c r="K15"/>
  <c r="L15"/>
  <c r="M15"/>
  <c r="C11"/>
  <c r="D11"/>
  <c r="E11"/>
  <c r="F11"/>
  <c r="G11"/>
  <c r="H11"/>
  <c r="I11"/>
  <c r="J11"/>
  <c r="K11"/>
  <c r="L11"/>
  <c r="M11"/>
  <c r="D59"/>
  <c r="C59"/>
  <c r="B59"/>
  <c r="D58"/>
  <c r="C58"/>
  <c r="B58"/>
  <c r="D36"/>
  <c r="C36"/>
  <c r="B36"/>
  <c r="D29"/>
  <c r="C29"/>
  <c r="B29"/>
  <c r="B15"/>
  <c r="C14"/>
  <c r="C57" s="1"/>
  <c r="B14"/>
  <c r="B57" s="1"/>
  <c r="B11"/>
  <c r="B60"/>
  <c r="C4" s="1"/>
  <c r="C60" s="1"/>
  <c r="D4" s="1"/>
  <c r="D37" i="2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8"/>
  <c r="D59"/>
  <c r="D16"/>
  <c r="D17"/>
  <c r="D18"/>
  <c r="D19"/>
  <c r="D20"/>
  <c r="D21"/>
  <c r="D22"/>
  <c r="D23"/>
  <c r="D24"/>
  <c r="D25"/>
  <c r="D26"/>
  <c r="D27"/>
  <c r="D28"/>
  <c r="D30"/>
  <c r="D31"/>
  <c r="D32"/>
  <c r="D33"/>
  <c r="D34"/>
  <c r="D35"/>
  <c r="D6"/>
  <c r="D7"/>
  <c r="D8"/>
  <c r="D9"/>
  <c r="D10"/>
  <c r="D11"/>
  <c r="D5"/>
  <c r="E27" i="3"/>
  <c r="D27"/>
  <c r="E23"/>
  <c r="D23"/>
  <c r="E17"/>
  <c r="D17"/>
  <c r="E13"/>
  <c r="E20" s="1"/>
  <c r="E24" s="1"/>
  <c r="E28" s="1"/>
  <c r="E30" s="1"/>
  <c r="E31" s="1"/>
  <c r="D13"/>
  <c r="D20" s="1"/>
  <c r="D24" s="1"/>
  <c r="D28" s="1"/>
  <c r="D30" s="1"/>
  <c r="D31" s="1"/>
  <c r="C31"/>
  <c r="C30"/>
  <c r="C28"/>
  <c r="C27"/>
  <c r="C24"/>
  <c r="C23"/>
  <c r="C20"/>
  <c r="C17"/>
  <c r="C13"/>
  <c r="D14" i="2" l="1"/>
  <c r="C4"/>
  <c r="C60" s="1"/>
  <c r="D60" i="1"/>
  <c r="E4" s="1"/>
  <c r="F4" s="1"/>
  <c r="F60" l="1"/>
  <c r="G4" s="1"/>
  <c r="G60" s="1"/>
  <c r="H4" s="1"/>
  <c r="H60" s="1"/>
  <c r="I4" s="1"/>
  <c r="I60" s="1"/>
  <c r="J4" s="1"/>
  <c r="J60" s="1"/>
  <c r="K4" s="1"/>
  <c r="K60" s="1"/>
  <c r="L4" s="1"/>
  <c r="L60" s="1"/>
  <c r="M4" s="1"/>
  <c r="M60" s="1"/>
</calcChain>
</file>

<file path=xl/sharedStrings.xml><?xml version="1.0" encoding="utf-8"?>
<sst xmlns="http://schemas.openxmlformats.org/spreadsheetml/2006/main" count="190" uniqueCount="119">
  <si>
    <t>Σ</t>
  </si>
  <si>
    <t>BEVÉTEL</t>
  </si>
  <si>
    <t>NYITÓ PÉNZÜGYI EGYENLEG</t>
  </si>
  <si>
    <t>Bevétel értékesítésből (nettó)</t>
  </si>
  <si>
    <t>Pénzügyi bevétel</t>
  </si>
  <si>
    <t>Támogatási előleg</t>
  </si>
  <si>
    <t>Támogató által átutalt támogatás</t>
  </si>
  <si>
    <t>Egyéb bevétel</t>
  </si>
  <si>
    <t>Kapott (fizetendő) ÁFA</t>
  </si>
  <si>
    <t>BEVÉTEL ÖSSZESEN</t>
  </si>
  <si>
    <t>KIADÁS</t>
  </si>
  <si>
    <t>Elszámolandó költségek</t>
  </si>
  <si>
    <t>ESZA keret terhére</t>
  </si>
  <si>
    <t>54. bérköltség</t>
  </si>
  <si>
    <t>551. Munkavállalóknak, tagoknak fizetett személyi jellegű kifizetések</t>
  </si>
  <si>
    <t>56. Bérjárulékok</t>
  </si>
  <si>
    <t>113. sor Vagyoni értékű jogok</t>
  </si>
  <si>
    <t>511. sor Vásárolt anyagok költségei</t>
  </si>
  <si>
    <t>522. sor Bérleti díjak</t>
  </si>
  <si>
    <t>524. sor Hirdetés, reklám, propaganda költségek</t>
  </si>
  <si>
    <t>525. sor Oktatás és továbbképzés költségei</t>
  </si>
  <si>
    <t>529. sor Egyéb igénybevett szolgáltatások költségei</t>
  </si>
  <si>
    <t>531. sor Hatósági igazgatási, szolgáltatási díjak, illetékek</t>
  </si>
  <si>
    <t>513. sor Egyéb anyagköltség</t>
  </si>
  <si>
    <t>527. sor Posta, telefon, telefax és egyéb telekommunikációs költségek</t>
  </si>
  <si>
    <t>Fizetett (visszaigényelhető) ÁFA</t>
  </si>
  <si>
    <t>ERFA keret terhére</t>
  </si>
  <si>
    <t>113. sor Vagyoni értékű jogok /</t>
  </si>
  <si>
    <t>114. sor Szellemi termékek:</t>
  </si>
  <si>
    <t>141. sor Üzemi (üzleti) gépek, berendezések, felszerelések</t>
  </si>
  <si>
    <t>143. sor Irodai, igazgatási berendezések és felszerelések</t>
  </si>
  <si>
    <t>511. sor Vásárolt anyagok költsége</t>
  </si>
  <si>
    <t>Nem Elszámolandó költségek</t>
  </si>
  <si>
    <t>ÖSSZES KIADÁS</t>
  </si>
  <si>
    <t>NETTÓ CASH-FLOW</t>
  </si>
  <si>
    <t>ZÁRÓ PÉNZÜGYI EGYENLEG</t>
  </si>
  <si>
    <t>ÁFA-egyenleg +/- (fizetendő ÁFA esetén –, visszaigényelhető ÁFA esetén +)</t>
  </si>
  <si>
    <t>További évek</t>
  </si>
  <si>
    <r>
      <t>2.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8"/>
        <color theme="1"/>
        <rFont val="Verdana"/>
        <family val="2"/>
        <charset val="238"/>
      </rPr>
      <t>év</t>
    </r>
  </si>
  <si>
    <t>ÖSSZESEN</t>
  </si>
  <si>
    <t>Naptári évek</t>
  </si>
  <si>
    <t>54. Bérköltség</t>
  </si>
  <si>
    <t>Működési évek</t>
  </si>
  <si>
    <t>I.</t>
  </si>
  <si>
    <t>Értékesítés nettó árbevétele</t>
  </si>
  <si>
    <t>II.</t>
  </si>
  <si>
    <t>Aktivált saját teljesítmények értéke</t>
  </si>
  <si>
    <t>III.</t>
  </si>
  <si>
    <t>Egyéb bevételek</t>
  </si>
  <si>
    <t>05.</t>
  </si>
  <si>
    <t>Anyagköltség</t>
  </si>
  <si>
    <t>06.</t>
  </si>
  <si>
    <t>Igénybevett szolgáltatások értéke</t>
  </si>
  <si>
    <t>06./1</t>
  </si>
  <si>
    <t>Tanácsadás</t>
  </si>
  <si>
    <t>06./2</t>
  </si>
  <si>
    <t>…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</si>
  <si>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</si>
  <si>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</si>
  <si>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</si>
  <si>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</si>
  <si>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</si>
  <si>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</si>
  <si>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</si>
  <si>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 xml:space="preserve">Anyagjellegű ráfordítások (05-09. sorok) </t>
  </si>
  <si>
    <t>10.</t>
  </si>
  <si>
    <t>Bérköltség</t>
  </si>
  <si>
    <t>11.</t>
  </si>
  <si>
    <t>Személyi jellegű egyéb kifizetések</t>
  </si>
  <si>
    <t>12.</t>
  </si>
  <si>
    <t>Bérjárulékok</t>
  </si>
  <si>
    <t>V.</t>
  </si>
  <si>
    <t>Személyi jellegű ráfordítások (10-12. sorok)</t>
  </si>
  <si>
    <t>VI.</t>
  </si>
  <si>
    <t>Értékcsökkenési leírás</t>
  </si>
  <si>
    <t>VII.</t>
  </si>
  <si>
    <t>Egyéb ráfordítások</t>
  </si>
  <si>
    <t>A.</t>
  </si>
  <si>
    <t>ÜZEMI (ÜZLETI) TEVÉKENYSÉG EREMÉNYE (I+II+III-IV-V-VI-VII. sor)</t>
  </si>
  <si>
    <t>VIII.</t>
  </si>
  <si>
    <t>Pénzügyi műveletek bevételei</t>
  </si>
  <si>
    <t>IX.</t>
  </si>
  <si>
    <t>Pénzügyi műveletek ráfordításai</t>
  </si>
  <si>
    <t>B.</t>
  </si>
  <si>
    <t>PÉNZÜGYI MŰVELETEK EREDMÉNYE (VIII-IX. sor)</t>
  </si>
  <si>
    <t>C.</t>
  </si>
  <si>
    <t>SZOKÁSOS VÁLLALKOZÁSI EREDMÉNY (+-A+-B. sor)</t>
  </si>
  <si>
    <t>X.</t>
  </si>
  <si>
    <t>Rendkívüli bevételek</t>
  </si>
  <si>
    <t>XI.</t>
  </si>
  <si>
    <t>Rendkívüli ráfordítások</t>
  </si>
  <si>
    <t>D.</t>
  </si>
  <si>
    <t>RENDKÍVÜLI EREDMÉNY (X-XI. sor)</t>
  </si>
  <si>
    <t>E.</t>
  </si>
  <si>
    <t>ADÓZÁS ELŐTTI EREDMÉNY (+-C+-D. sor)</t>
  </si>
  <si>
    <t>XII.</t>
  </si>
  <si>
    <t>Adófizetési kötelezettség</t>
  </si>
  <si>
    <t>F.</t>
  </si>
  <si>
    <t>ADÓZOTT EREDMÉNY (+-E-XII. sor)</t>
  </si>
  <si>
    <t>G.</t>
  </si>
  <si>
    <t>MÉRLEG SZERINTI EREDMÉNY(+-F+22-23. SOR)</t>
  </si>
  <si>
    <r>
      <t>3.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8"/>
        <color theme="1"/>
        <rFont val="Verdana"/>
        <family val="2"/>
        <charset val="238"/>
      </rPr>
      <t>év</t>
    </r>
  </si>
  <si>
    <t>2015.</t>
  </si>
  <si>
    <t>2016.</t>
  </si>
  <si>
    <t>2014.</t>
  </si>
  <si>
    <t xml:space="preserve"> január</t>
  </si>
  <si>
    <t xml:space="preserve"> február</t>
  </si>
  <si>
    <t xml:space="preserve"> március</t>
  </si>
  <si>
    <t xml:space="preserve"> április</t>
  </si>
  <si>
    <t xml:space="preserve"> május</t>
  </si>
  <si>
    <t xml:space="preserve"> június</t>
  </si>
  <si>
    <t xml:space="preserve"> július</t>
  </si>
  <si>
    <t xml:space="preserve"> augusztus</t>
  </si>
  <si>
    <t xml:space="preserve"> szeptember</t>
  </si>
  <si>
    <t xml:space="preserve"> október</t>
  </si>
  <si>
    <t xml:space="preserve"> november</t>
  </si>
  <si>
    <t xml:space="preserve"> december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</si>
  <si>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8"/>
        <color theme="1"/>
        <rFont val="Verdana"/>
        <family val="2"/>
        <charset val="238"/>
      </rPr>
      <t xml:space="preserve">év  </t>
    </r>
  </si>
  <si>
    <t>Naptári hónapok          2014.</t>
  </si>
</sst>
</file>

<file path=xl/styles.xml><?xml version="1.0" encoding="utf-8"?>
<styleSheet xmlns="http://schemas.openxmlformats.org/spreadsheetml/2006/main">
  <numFmts count="1">
    <numFmt numFmtId="165" formatCode="#,##0\ &quot;Ft&quot;"/>
  </numFmts>
  <fonts count="10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8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right" vertical="top" wrapText="1"/>
    </xf>
    <xf numFmtId="3" fontId="1" fillId="4" borderId="4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1" fillId="4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 wrapText="1"/>
    </xf>
    <xf numFmtId="3" fontId="2" fillId="4" borderId="3" xfId="0" applyNumberFormat="1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1" fontId="2" fillId="2" borderId="10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vertical="center"/>
    </xf>
    <xf numFmtId="3" fontId="2" fillId="4" borderId="4" xfId="0" applyNumberFormat="1" applyFont="1" applyFill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/>
  <cols>
    <col min="1" max="1" width="40.28515625" style="15" customWidth="1"/>
    <col min="2" max="5" width="9.28515625" style="60" customWidth="1"/>
    <col min="6" max="9" width="9.28515625" style="61" customWidth="1"/>
    <col min="10" max="10" width="9.85546875" style="61" customWidth="1"/>
    <col min="11" max="13" width="9.28515625" style="61" customWidth="1"/>
    <col min="14" max="14" width="10.85546875" style="62" customWidth="1"/>
    <col min="15" max="16384" width="9.140625" style="15"/>
  </cols>
  <sheetData>
    <row r="1" spans="1:14" ht="15.75" thickBot="1">
      <c r="A1" s="12" t="s">
        <v>117</v>
      </c>
      <c r="B1" s="46">
        <v>1</v>
      </c>
      <c r="C1" s="46">
        <v>2</v>
      </c>
      <c r="D1" s="46">
        <v>3</v>
      </c>
      <c r="E1" s="46">
        <v>4</v>
      </c>
      <c r="F1" s="47">
        <v>5</v>
      </c>
      <c r="G1" s="47">
        <v>6</v>
      </c>
      <c r="H1" s="47">
        <v>7</v>
      </c>
      <c r="I1" s="47">
        <v>8</v>
      </c>
      <c r="J1" s="47">
        <v>9</v>
      </c>
      <c r="K1" s="47">
        <v>10</v>
      </c>
      <c r="L1" s="47">
        <v>11</v>
      </c>
      <c r="M1" s="47">
        <v>12</v>
      </c>
      <c r="N1" s="48" t="s">
        <v>0</v>
      </c>
    </row>
    <row r="2" spans="1:14" ht="15.75" thickBot="1">
      <c r="A2" s="16" t="s">
        <v>118</v>
      </c>
      <c r="B2" s="49" t="s">
        <v>105</v>
      </c>
      <c r="C2" s="49" t="s">
        <v>106</v>
      </c>
      <c r="D2" s="49" t="s">
        <v>107</v>
      </c>
      <c r="E2" s="49" t="s">
        <v>108</v>
      </c>
      <c r="F2" s="49" t="s">
        <v>109</v>
      </c>
      <c r="G2" s="49" t="s">
        <v>110</v>
      </c>
      <c r="H2" s="49" t="s">
        <v>111</v>
      </c>
      <c r="I2" s="49" t="s">
        <v>112</v>
      </c>
      <c r="J2" s="49" t="s">
        <v>113</v>
      </c>
      <c r="K2" s="49" t="s">
        <v>114</v>
      </c>
      <c r="L2" s="49" t="s">
        <v>115</v>
      </c>
      <c r="M2" s="49" t="s">
        <v>116</v>
      </c>
      <c r="N2" s="50"/>
    </row>
    <row r="3" spans="1:14" ht="15.75" thickBot="1">
      <c r="A3" s="51" t="s">
        <v>1</v>
      </c>
      <c r="B3" s="52"/>
      <c r="C3" s="52"/>
      <c r="D3" s="52"/>
      <c r="E3" s="52"/>
      <c r="F3" s="53"/>
      <c r="G3" s="53"/>
      <c r="H3" s="53"/>
      <c r="I3" s="53"/>
      <c r="J3" s="53"/>
      <c r="K3" s="53"/>
      <c r="L3" s="53"/>
      <c r="M3" s="53"/>
      <c r="N3" s="54"/>
    </row>
    <row r="4" spans="1:14" ht="15.75" thickBot="1">
      <c r="A4" s="21" t="s">
        <v>2</v>
      </c>
      <c r="B4" s="64"/>
      <c r="C4" s="64">
        <f t="shared" ref="B4:E4" si="0">B60</f>
        <v>0</v>
      </c>
      <c r="D4" s="64">
        <f t="shared" si="0"/>
        <v>0</v>
      </c>
      <c r="E4" s="64">
        <f t="shared" si="0"/>
        <v>0</v>
      </c>
      <c r="F4" s="64">
        <f t="shared" ref="C4:F4" si="1">E60</f>
        <v>0</v>
      </c>
      <c r="G4" s="64">
        <f>F60</f>
        <v>0</v>
      </c>
      <c r="H4" s="64">
        <f t="shared" ref="H4:M4" si="2">G60</f>
        <v>0</v>
      </c>
      <c r="I4" s="64">
        <f t="shared" si="2"/>
        <v>0</v>
      </c>
      <c r="J4" s="64">
        <f t="shared" si="2"/>
        <v>0</v>
      </c>
      <c r="K4" s="64">
        <f t="shared" si="2"/>
        <v>0</v>
      </c>
      <c r="L4" s="64">
        <f t="shared" si="2"/>
        <v>0</v>
      </c>
      <c r="M4" s="64">
        <f t="shared" si="2"/>
        <v>0</v>
      </c>
      <c r="N4" s="68"/>
    </row>
    <row r="5" spans="1:14" ht="15.75" thickBot="1">
      <c r="A5" s="21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22">
        <f>SUM(B5:M5)</f>
        <v>0</v>
      </c>
    </row>
    <row r="6" spans="1:14" ht="15.75" thickBot="1">
      <c r="A6" s="21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22">
        <f t="shared" ref="N6:N11" si="3">SUM(B6:M6)</f>
        <v>0</v>
      </c>
    </row>
    <row r="7" spans="1:14" ht="15.75" thickBot="1">
      <c r="A7" s="21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22">
        <f t="shared" si="3"/>
        <v>0</v>
      </c>
    </row>
    <row r="8" spans="1:14" ht="15.75" thickBot="1">
      <c r="A8" s="21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22">
        <f t="shared" si="3"/>
        <v>0</v>
      </c>
    </row>
    <row r="9" spans="1:14" ht="15.75" thickBot="1">
      <c r="A9" s="21" t="s">
        <v>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22">
        <f t="shared" si="3"/>
        <v>0</v>
      </c>
    </row>
    <row r="10" spans="1:14" ht="15.75" thickBot="1">
      <c r="A10" s="21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22">
        <f t="shared" si="3"/>
        <v>0</v>
      </c>
    </row>
    <row r="11" spans="1:14" ht="15.75" thickBot="1">
      <c r="A11" s="23" t="s">
        <v>9</v>
      </c>
      <c r="B11" s="64">
        <f t="shared" ref="B11:E11" si="4">SUM(B5:B10)</f>
        <v>0</v>
      </c>
      <c r="C11" s="64">
        <f t="shared" ref="C11" si="5">SUM(C5:C10)</f>
        <v>0</v>
      </c>
      <c r="D11" s="64">
        <f t="shared" ref="D11" si="6">SUM(D5:D10)</f>
        <v>0</v>
      </c>
      <c r="E11" s="64">
        <f t="shared" ref="E11" si="7">SUM(E5:E10)</f>
        <v>0</v>
      </c>
      <c r="F11" s="64">
        <f t="shared" ref="F11" si="8">SUM(F5:F10)</f>
        <v>0</v>
      </c>
      <c r="G11" s="64">
        <f t="shared" ref="G11" si="9">SUM(G5:G10)</f>
        <v>0</v>
      </c>
      <c r="H11" s="64">
        <f t="shared" ref="H11" si="10">SUM(H5:H10)</f>
        <v>0</v>
      </c>
      <c r="I11" s="64">
        <f t="shared" ref="I11" si="11">SUM(I5:I10)</f>
        <v>0</v>
      </c>
      <c r="J11" s="64">
        <f t="shared" ref="J11" si="12">SUM(J5:J10)</f>
        <v>0</v>
      </c>
      <c r="K11" s="64">
        <f t="shared" ref="K11" si="13">SUM(K5:K10)</f>
        <v>0</v>
      </c>
      <c r="L11" s="64">
        <f t="shared" ref="L11" si="14">SUM(L5:L10)</f>
        <v>0</v>
      </c>
      <c r="M11" s="64">
        <f t="shared" ref="M11" si="15">SUM(M5:M10)</f>
        <v>0</v>
      </c>
      <c r="N11" s="22">
        <f t="shared" si="3"/>
        <v>0</v>
      </c>
    </row>
    <row r="12" spans="1:14" ht="15.75" thickBot="1">
      <c r="A12" s="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8"/>
    </row>
    <row r="13" spans="1:14" ht="15.75" thickBot="1">
      <c r="A13" s="51" t="s">
        <v>10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</row>
    <row r="14" spans="1:14" ht="15.75" thickBot="1">
      <c r="A14" s="24" t="s">
        <v>11</v>
      </c>
      <c r="B14" s="65">
        <f t="shared" ref="B14:E14" si="16">SUM(B29,B15)</f>
        <v>0</v>
      </c>
      <c r="C14" s="65">
        <f t="shared" si="16"/>
        <v>0</v>
      </c>
      <c r="D14" s="65">
        <f>SUM(D15,D29)</f>
        <v>0</v>
      </c>
      <c r="E14" s="65">
        <f t="shared" ref="E14:M14" si="17">SUM(E15,E29)</f>
        <v>0</v>
      </c>
      <c r="F14" s="65">
        <f t="shared" si="17"/>
        <v>0</v>
      </c>
      <c r="G14" s="65">
        <f t="shared" si="17"/>
        <v>0</v>
      </c>
      <c r="H14" s="65">
        <f t="shared" si="17"/>
        <v>0</v>
      </c>
      <c r="I14" s="65">
        <f t="shared" si="17"/>
        <v>0</v>
      </c>
      <c r="J14" s="65">
        <f t="shared" si="17"/>
        <v>0</v>
      </c>
      <c r="K14" s="65">
        <f t="shared" si="17"/>
        <v>0</v>
      </c>
      <c r="L14" s="65">
        <f t="shared" si="17"/>
        <v>0</v>
      </c>
      <c r="M14" s="65">
        <f t="shared" si="17"/>
        <v>0</v>
      </c>
      <c r="N14" s="55">
        <f t="shared" ref="N14:N60" si="18">SUM(B14:M14)</f>
        <v>0</v>
      </c>
    </row>
    <row r="15" spans="1:14" ht="15.75" thickBot="1">
      <c r="A15" s="26" t="s">
        <v>12</v>
      </c>
      <c r="B15" s="65">
        <f t="shared" ref="B15:E15" si="19">SUM(B16:B28)</f>
        <v>0</v>
      </c>
      <c r="C15" s="65">
        <f t="shared" ref="C15" si="20">SUM(C16:C28)</f>
        <v>0</v>
      </c>
      <c r="D15" s="65">
        <f t="shared" ref="D15" si="21">SUM(D16:D28)</f>
        <v>0</v>
      </c>
      <c r="E15" s="65">
        <f t="shared" ref="E15" si="22">SUM(E16:E28)</f>
        <v>0</v>
      </c>
      <c r="F15" s="65">
        <f t="shared" ref="F15" si="23">SUM(F16:F28)</f>
        <v>0</v>
      </c>
      <c r="G15" s="65">
        <f t="shared" ref="G15" si="24">SUM(G16:G28)</f>
        <v>0</v>
      </c>
      <c r="H15" s="65">
        <f t="shared" ref="H15" si="25">SUM(H16:H28)</f>
        <v>0</v>
      </c>
      <c r="I15" s="65">
        <f t="shared" ref="I15" si="26">SUM(I16:I28)</f>
        <v>0</v>
      </c>
      <c r="J15" s="65">
        <f t="shared" ref="J15" si="27">SUM(J16:J28)</f>
        <v>0</v>
      </c>
      <c r="K15" s="65">
        <f t="shared" ref="K15" si="28">SUM(K16:K28)</f>
        <v>0</v>
      </c>
      <c r="L15" s="65">
        <f t="shared" ref="L15" si="29">SUM(L16:L28)</f>
        <v>0</v>
      </c>
      <c r="M15" s="65">
        <f t="shared" ref="M15" si="30">SUM(M16:M28)</f>
        <v>0</v>
      </c>
      <c r="N15" s="55">
        <f t="shared" si="18"/>
        <v>0</v>
      </c>
    </row>
    <row r="16" spans="1:14" ht="15.75" thickBot="1">
      <c r="A16" s="21" t="s">
        <v>13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22">
        <f t="shared" si="18"/>
        <v>0</v>
      </c>
    </row>
    <row r="17" spans="1:14" ht="21.75" thickBot="1">
      <c r="A17" s="21" t="s">
        <v>14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22">
        <f t="shared" si="18"/>
        <v>0</v>
      </c>
    </row>
    <row r="18" spans="1:14" ht="15.75" thickBot="1">
      <c r="A18" s="21" t="s">
        <v>15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22">
        <f t="shared" si="18"/>
        <v>0</v>
      </c>
    </row>
    <row r="19" spans="1:14" ht="15.75" thickBot="1">
      <c r="A19" s="21" t="s">
        <v>16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22">
        <f t="shared" si="18"/>
        <v>0</v>
      </c>
    </row>
    <row r="20" spans="1:14" ht="15.75" thickBot="1">
      <c r="A20" s="21" t="s">
        <v>17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22">
        <f t="shared" si="18"/>
        <v>0</v>
      </c>
    </row>
    <row r="21" spans="1:14" ht="15.75" thickBot="1">
      <c r="A21" s="21" t="s">
        <v>18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22">
        <f t="shared" si="18"/>
        <v>0</v>
      </c>
    </row>
    <row r="22" spans="1:14" ht="21.75" thickBot="1">
      <c r="A22" s="21" t="s">
        <v>19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22">
        <f t="shared" si="18"/>
        <v>0</v>
      </c>
    </row>
    <row r="23" spans="1:14" ht="15.75" thickBot="1">
      <c r="A23" s="21" t="s">
        <v>20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22">
        <f t="shared" si="18"/>
        <v>0</v>
      </c>
    </row>
    <row r="24" spans="1:14" ht="21.75" thickBot="1">
      <c r="A24" s="21" t="s">
        <v>21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22">
        <f t="shared" si="18"/>
        <v>0</v>
      </c>
    </row>
    <row r="25" spans="1:14" ht="21.75" thickBot="1">
      <c r="A25" s="21" t="s">
        <v>22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22">
        <f t="shared" si="18"/>
        <v>0</v>
      </c>
    </row>
    <row r="26" spans="1:14" ht="15.75" thickBot="1">
      <c r="A26" s="21" t="s">
        <v>23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22">
        <f t="shared" si="18"/>
        <v>0</v>
      </c>
    </row>
    <row r="27" spans="1:14" ht="21.75" thickBot="1">
      <c r="A27" s="21" t="s">
        <v>24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22">
        <f t="shared" si="18"/>
        <v>0</v>
      </c>
    </row>
    <row r="28" spans="1:14" ht="15.75" thickBot="1">
      <c r="A28" s="21" t="s">
        <v>25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22">
        <f t="shared" si="18"/>
        <v>0</v>
      </c>
    </row>
    <row r="29" spans="1:14" ht="15.75" thickBot="1">
      <c r="A29" s="26" t="s">
        <v>26</v>
      </c>
      <c r="B29" s="65">
        <f t="shared" ref="B29:E29" si="31">SUM(B30:B35)</f>
        <v>0</v>
      </c>
      <c r="C29" s="65">
        <f t="shared" si="31"/>
        <v>0</v>
      </c>
      <c r="D29" s="65">
        <f t="shared" si="31"/>
        <v>0</v>
      </c>
      <c r="E29" s="65">
        <f t="shared" ref="E29" si="32">SUM(E30:E35)</f>
        <v>0</v>
      </c>
      <c r="F29" s="65">
        <f t="shared" ref="F29" si="33">SUM(F30:F35)</f>
        <v>0</v>
      </c>
      <c r="G29" s="65">
        <f t="shared" ref="G29" si="34">SUM(G30:G35)</f>
        <v>0</v>
      </c>
      <c r="H29" s="65">
        <f t="shared" ref="H29" si="35">SUM(H30:H35)</f>
        <v>0</v>
      </c>
      <c r="I29" s="65">
        <f t="shared" ref="I29" si="36">SUM(I30:I35)</f>
        <v>0</v>
      </c>
      <c r="J29" s="65">
        <f t="shared" ref="J29" si="37">SUM(J30:J35)</f>
        <v>0</v>
      </c>
      <c r="K29" s="65">
        <f t="shared" ref="K29" si="38">SUM(K30:K35)</f>
        <v>0</v>
      </c>
      <c r="L29" s="65">
        <f t="shared" ref="L29" si="39">SUM(L30:L35)</f>
        <v>0</v>
      </c>
      <c r="M29" s="65">
        <f t="shared" ref="M29" si="40">SUM(M30:M35)</f>
        <v>0</v>
      </c>
      <c r="N29" s="55">
        <f t="shared" si="18"/>
        <v>0</v>
      </c>
    </row>
    <row r="30" spans="1:14">
      <c r="A30" s="27" t="s">
        <v>27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56">
        <f t="shared" si="18"/>
        <v>0</v>
      </c>
    </row>
    <row r="31" spans="1:14" ht="15.75" thickBot="1">
      <c r="A31" s="21" t="s">
        <v>28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31">
        <f t="shared" si="18"/>
        <v>0</v>
      </c>
    </row>
    <row r="32" spans="1:14" ht="21.75" thickBot="1">
      <c r="A32" s="21" t="s">
        <v>29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22">
        <f t="shared" si="18"/>
        <v>0</v>
      </c>
    </row>
    <row r="33" spans="1:14" ht="21.75" thickBot="1">
      <c r="A33" s="21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22">
        <f t="shared" si="18"/>
        <v>0</v>
      </c>
    </row>
    <row r="34" spans="1:14" ht="15.75" thickBot="1">
      <c r="A34" s="21" t="s">
        <v>31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22">
        <f t="shared" si="18"/>
        <v>0</v>
      </c>
    </row>
    <row r="35" spans="1:14" ht="15.75" thickBot="1">
      <c r="A35" s="21" t="s">
        <v>25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22">
        <f t="shared" si="18"/>
        <v>0</v>
      </c>
    </row>
    <row r="36" spans="1:14" ht="15.75" thickBot="1">
      <c r="A36" s="28" t="s">
        <v>32</v>
      </c>
      <c r="B36" s="66">
        <f t="shared" ref="B36:E36" si="41">SUM(B37:B56)</f>
        <v>0</v>
      </c>
      <c r="C36" s="66">
        <f t="shared" si="41"/>
        <v>0</v>
      </c>
      <c r="D36" s="66">
        <f t="shared" si="41"/>
        <v>0</v>
      </c>
      <c r="E36" s="66">
        <f t="shared" ref="E36" si="42">SUM(E37:E56)</f>
        <v>0</v>
      </c>
      <c r="F36" s="66">
        <f t="shared" ref="F36" si="43">SUM(F37:F56)</f>
        <v>0</v>
      </c>
      <c r="G36" s="66">
        <f t="shared" ref="G36" si="44">SUM(G37:G56)</f>
        <v>0</v>
      </c>
      <c r="H36" s="66">
        <f t="shared" ref="H36" si="45">SUM(H37:H56)</f>
        <v>0</v>
      </c>
      <c r="I36" s="66">
        <f t="shared" ref="I36" si="46">SUM(I37:I56)</f>
        <v>0</v>
      </c>
      <c r="J36" s="66">
        <f t="shared" ref="J36" si="47">SUM(J37:J56)</f>
        <v>0</v>
      </c>
      <c r="K36" s="66">
        <f t="shared" ref="K36" si="48">SUM(K37:K56)</f>
        <v>0</v>
      </c>
      <c r="L36" s="66">
        <f t="shared" ref="L36" si="49">SUM(L37:L56)</f>
        <v>0</v>
      </c>
      <c r="M36" s="66">
        <f t="shared" ref="M36" si="50">SUM(M37:M56)</f>
        <v>0</v>
      </c>
      <c r="N36" s="25">
        <f t="shared" si="18"/>
        <v>0</v>
      </c>
    </row>
    <row r="37" spans="1:14" ht="15.75" thickBot="1">
      <c r="A37" s="21" t="s">
        <v>16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22">
        <f t="shared" si="18"/>
        <v>0</v>
      </c>
    </row>
    <row r="38" spans="1:14" ht="15.75" thickBot="1">
      <c r="A38" s="21" t="s">
        <v>28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22">
        <f t="shared" si="18"/>
        <v>0</v>
      </c>
    </row>
    <row r="39" spans="1:14" ht="21.75" thickBot="1">
      <c r="A39" s="21" t="s">
        <v>29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22">
        <f t="shared" si="18"/>
        <v>0</v>
      </c>
    </row>
    <row r="40" spans="1:14" ht="21.75" thickBot="1">
      <c r="A40" s="21" t="s">
        <v>30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22">
        <f t="shared" si="18"/>
        <v>0</v>
      </c>
    </row>
    <row r="41" spans="1:14" ht="15.75" thickBot="1">
      <c r="A41" s="21" t="s">
        <v>17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22">
        <f t="shared" si="18"/>
        <v>0</v>
      </c>
    </row>
    <row r="42" spans="1:14" ht="15.75" thickBot="1">
      <c r="A42" s="21" t="s">
        <v>23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22">
        <f t="shared" si="18"/>
        <v>0</v>
      </c>
    </row>
    <row r="43" spans="1:14" ht="15.75" thickBot="1">
      <c r="A43" s="21" t="s">
        <v>18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22">
        <f t="shared" si="18"/>
        <v>0</v>
      </c>
    </row>
    <row r="44" spans="1:14" ht="21.75" thickBot="1">
      <c r="A44" s="21" t="s">
        <v>19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22">
        <f t="shared" si="18"/>
        <v>0</v>
      </c>
    </row>
    <row r="45" spans="1:14" ht="15.75" thickBot="1">
      <c r="A45" s="21" t="s">
        <v>20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22">
        <f t="shared" si="18"/>
        <v>0</v>
      </c>
    </row>
    <row r="46" spans="1:14" ht="21.75" thickBot="1">
      <c r="A46" s="21" t="s">
        <v>24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22">
        <f t="shared" si="18"/>
        <v>0</v>
      </c>
    </row>
    <row r="47" spans="1:14" ht="21.75" thickBot="1">
      <c r="A47" s="21" t="s">
        <v>21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22">
        <f t="shared" si="18"/>
        <v>0</v>
      </c>
    </row>
    <row r="48" spans="1:14" ht="21.75" thickBot="1">
      <c r="A48" s="21" t="s">
        <v>22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22">
        <f t="shared" si="18"/>
        <v>0</v>
      </c>
    </row>
    <row r="49" spans="1:14" ht="15.75" thickBot="1">
      <c r="A49" s="21" t="s">
        <v>13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22">
        <f t="shared" si="18"/>
        <v>0</v>
      </c>
    </row>
    <row r="50" spans="1:14" ht="21.75" thickBot="1">
      <c r="A50" s="21" t="s">
        <v>14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22">
        <f t="shared" si="18"/>
        <v>0</v>
      </c>
    </row>
    <row r="51" spans="1:14" ht="15.75" thickBot="1">
      <c r="A51" s="21" t="s">
        <v>15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22">
        <f t="shared" si="18"/>
        <v>0</v>
      </c>
    </row>
    <row r="52" spans="1:14" ht="15.75" thickBot="1">
      <c r="A52" s="21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22">
        <f t="shared" si="18"/>
        <v>0</v>
      </c>
    </row>
    <row r="53" spans="1:14" ht="15.75" thickBot="1">
      <c r="A53" s="21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22">
        <f t="shared" si="18"/>
        <v>0</v>
      </c>
    </row>
    <row r="54" spans="1:14" ht="15.75" thickBot="1">
      <c r="A54" s="21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22">
        <f t="shared" si="18"/>
        <v>0</v>
      </c>
    </row>
    <row r="55" spans="1:14" ht="15.75" thickBot="1">
      <c r="A55" s="21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22">
        <f t="shared" si="18"/>
        <v>0</v>
      </c>
    </row>
    <row r="56" spans="1:14" ht="15.75" thickBot="1">
      <c r="A56" s="21" t="s">
        <v>25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22">
        <f t="shared" si="18"/>
        <v>0</v>
      </c>
    </row>
    <row r="57" spans="1:14" ht="15.75" thickBot="1">
      <c r="A57" s="23" t="s">
        <v>33</v>
      </c>
      <c r="B57" s="64">
        <f t="shared" ref="B57:M57" si="51">SUM(B14,B36)</f>
        <v>0</v>
      </c>
      <c r="C57" s="64">
        <f t="shared" si="51"/>
        <v>0</v>
      </c>
      <c r="D57" s="64">
        <f t="shared" si="51"/>
        <v>0</v>
      </c>
      <c r="E57" s="64">
        <f t="shared" si="51"/>
        <v>0</v>
      </c>
      <c r="F57" s="64">
        <f t="shared" si="51"/>
        <v>0</v>
      </c>
      <c r="G57" s="64">
        <f t="shared" si="51"/>
        <v>0</v>
      </c>
      <c r="H57" s="64">
        <f t="shared" si="51"/>
        <v>0</v>
      </c>
      <c r="I57" s="64">
        <f t="shared" si="51"/>
        <v>0</v>
      </c>
      <c r="J57" s="64">
        <f t="shared" si="51"/>
        <v>0</v>
      </c>
      <c r="K57" s="64">
        <f t="shared" si="51"/>
        <v>0</v>
      </c>
      <c r="L57" s="64">
        <f t="shared" si="51"/>
        <v>0</v>
      </c>
      <c r="M57" s="64">
        <f t="shared" si="51"/>
        <v>0</v>
      </c>
      <c r="N57" s="22">
        <f t="shared" si="18"/>
        <v>0</v>
      </c>
    </row>
    <row r="58" spans="1:14" ht="21">
      <c r="A58" s="57" t="s">
        <v>36</v>
      </c>
      <c r="B58" s="71">
        <f t="shared" ref="B58:E58" si="52">+B56+B35+B28-B10</f>
        <v>0</v>
      </c>
      <c r="C58" s="71">
        <f t="shared" si="52"/>
        <v>0</v>
      </c>
      <c r="D58" s="71">
        <f t="shared" si="52"/>
        <v>0</v>
      </c>
      <c r="E58" s="71">
        <f t="shared" ref="E58:M58" si="53">+E56+E35+E28-E10</f>
        <v>0</v>
      </c>
      <c r="F58" s="71">
        <f t="shared" si="53"/>
        <v>0</v>
      </c>
      <c r="G58" s="71">
        <f t="shared" si="53"/>
        <v>0</v>
      </c>
      <c r="H58" s="71">
        <f t="shared" si="53"/>
        <v>0</v>
      </c>
      <c r="I58" s="71">
        <f t="shared" si="53"/>
        <v>0</v>
      </c>
      <c r="J58" s="71">
        <f t="shared" si="53"/>
        <v>0</v>
      </c>
      <c r="K58" s="71">
        <f t="shared" si="53"/>
        <v>0</v>
      </c>
      <c r="L58" s="71">
        <f t="shared" si="53"/>
        <v>0</v>
      </c>
      <c r="M58" s="71">
        <f t="shared" si="53"/>
        <v>0</v>
      </c>
      <c r="N58" s="56">
        <f t="shared" si="18"/>
        <v>0</v>
      </c>
    </row>
    <row r="59" spans="1:14" ht="15.75" thickBot="1">
      <c r="A59" s="58" t="s">
        <v>34</v>
      </c>
      <c r="B59" s="64">
        <f t="shared" ref="B59:E59" si="54">SUM(B5:B9)-SUM(B16:B27)-SUM(B30:B34)-SUM(B37:B55)</f>
        <v>0</v>
      </c>
      <c r="C59" s="64">
        <f t="shared" si="54"/>
        <v>0</v>
      </c>
      <c r="D59" s="64">
        <f t="shared" si="54"/>
        <v>0</v>
      </c>
      <c r="E59" s="64">
        <f t="shared" ref="E59:M59" si="55">SUM(E5:E9)-SUM(E16:E27)-SUM(E30:E34)-SUM(E37:E55)</f>
        <v>0</v>
      </c>
      <c r="F59" s="64">
        <f t="shared" si="55"/>
        <v>0</v>
      </c>
      <c r="G59" s="64">
        <f t="shared" si="55"/>
        <v>0</v>
      </c>
      <c r="H59" s="64">
        <f t="shared" si="55"/>
        <v>0</v>
      </c>
      <c r="I59" s="64">
        <f t="shared" si="55"/>
        <v>0</v>
      </c>
      <c r="J59" s="64">
        <f t="shared" si="55"/>
        <v>0</v>
      </c>
      <c r="K59" s="64">
        <f t="shared" si="55"/>
        <v>0</v>
      </c>
      <c r="L59" s="64">
        <f t="shared" si="55"/>
        <v>0</v>
      </c>
      <c r="M59" s="64">
        <f t="shared" si="55"/>
        <v>0</v>
      </c>
      <c r="N59" s="22">
        <f t="shared" si="18"/>
        <v>0</v>
      </c>
    </row>
    <row r="60" spans="1:14" ht="15.75" thickBot="1">
      <c r="A60" s="29" t="s">
        <v>35</v>
      </c>
      <c r="B60" s="67">
        <f t="shared" ref="B60:E60" si="56">+B4+B11-B57</f>
        <v>0</v>
      </c>
      <c r="C60" s="67">
        <f t="shared" si="56"/>
        <v>0</v>
      </c>
      <c r="D60" s="67">
        <f t="shared" si="56"/>
        <v>0</v>
      </c>
      <c r="E60" s="67">
        <f t="shared" ref="E60:M60" si="57">+E4+E11-E57</f>
        <v>0</v>
      </c>
      <c r="F60" s="67">
        <f t="shared" si="57"/>
        <v>0</v>
      </c>
      <c r="G60" s="67">
        <f t="shared" si="57"/>
        <v>0</v>
      </c>
      <c r="H60" s="67">
        <f t="shared" si="57"/>
        <v>0</v>
      </c>
      <c r="I60" s="67">
        <f t="shared" si="57"/>
        <v>0</v>
      </c>
      <c r="J60" s="67">
        <f t="shared" si="57"/>
        <v>0</v>
      </c>
      <c r="K60" s="67">
        <f t="shared" si="57"/>
        <v>0</v>
      </c>
      <c r="L60" s="67">
        <f t="shared" si="57"/>
        <v>0</v>
      </c>
      <c r="M60" s="67">
        <f t="shared" si="57"/>
        <v>0</v>
      </c>
      <c r="N60" s="59"/>
    </row>
    <row r="61" spans="1:14" ht="15.75" thickTop="1"/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activeCell="B4" sqref="B4"/>
    </sheetView>
  </sheetViews>
  <sheetFormatPr defaultRowHeight="15"/>
  <cols>
    <col min="1" max="1" width="59.140625" style="15" customWidth="1"/>
    <col min="2" max="2" width="18" style="15" customWidth="1"/>
    <col min="3" max="3" width="18.42578125" style="15" customWidth="1"/>
    <col min="4" max="4" width="18.5703125" style="15" customWidth="1"/>
    <col min="5" max="16384" width="9.140625" style="15"/>
  </cols>
  <sheetData>
    <row r="1" spans="1:4" ht="15.75" thickBot="1">
      <c r="A1" s="35" t="s">
        <v>37</v>
      </c>
      <c r="B1" s="13" t="s">
        <v>38</v>
      </c>
      <c r="C1" s="14" t="s">
        <v>101</v>
      </c>
      <c r="D1" s="14" t="s">
        <v>39</v>
      </c>
    </row>
    <row r="2" spans="1:4" ht="15.75" thickBot="1">
      <c r="A2" s="36" t="s">
        <v>40</v>
      </c>
      <c r="B2" s="17" t="s">
        <v>102</v>
      </c>
      <c r="C2" s="17" t="s">
        <v>103</v>
      </c>
      <c r="D2" s="18"/>
    </row>
    <row r="3" spans="1:4" ht="15.75" thickBot="1">
      <c r="A3" s="36" t="s">
        <v>1</v>
      </c>
      <c r="B3" s="19"/>
      <c r="C3" s="20"/>
      <c r="D3" s="20"/>
    </row>
    <row r="4" spans="1:4" ht="15.75" thickBot="1">
      <c r="A4" s="37" t="s">
        <v>2</v>
      </c>
      <c r="B4" s="32">
        <f>'Cash-flow 1. év'!M60</f>
        <v>0</v>
      </c>
      <c r="C4" s="33">
        <f>B60</f>
        <v>0</v>
      </c>
      <c r="D4" s="22"/>
    </row>
    <row r="5" spans="1:4" ht="15.75" thickBot="1">
      <c r="A5" s="37" t="s">
        <v>3</v>
      </c>
      <c r="B5" s="32"/>
      <c r="C5" s="34"/>
      <c r="D5" s="22">
        <f>'Cash-flow 1. év'!N5+'Cash-flow 2-3. év'!B5+'Cash-flow 2-3. év'!C5</f>
        <v>0</v>
      </c>
    </row>
    <row r="6" spans="1:4" ht="15.75" thickBot="1">
      <c r="A6" s="37" t="s">
        <v>4</v>
      </c>
      <c r="B6" s="32"/>
      <c r="C6" s="34"/>
      <c r="D6" s="22">
        <f>'Cash-flow 1. év'!N6+'Cash-flow 2-3. év'!B6+'Cash-flow 2-3. év'!C6</f>
        <v>0</v>
      </c>
    </row>
    <row r="7" spans="1:4" ht="15.75" thickBot="1">
      <c r="A7" s="37" t="s">
        <v>5</v>
      </c>
      <c r="B7" s="32"/>
      <c r="C7" s="34"/>
      <c r="D7" s="22">
        <f>'Cash-flow 1. év'!N7+'Cash-flow 2-3. év'!B7+'Cash-flow 2-3. év'!C7</f>
        <v>0</v>
      </c>
    </row>
    <row r="8" spans="1:4" ht="15.75" thickBot="1">
      <c r="A8" s="37" t="s">
        <v>6</v>
      </c>
      <c r="B8" s="32"/>
      <c r="C8" s="34"/>
      <c r="D8" s="22">
        <f>'Cash-flow 1. év'!N8+'Cash-flow 2-3. év'!B8+'Cash-flow 2-3. év'!C8</f>
        <v>0</v>
      </c>
    </row>
    <row r="9" spans="1:4" ht="15.75" thickBot="1">
      <c r="A9" s="37" t="s">
        <v>7</v>
      </c>
      <c r="B9" s="32"/>
      <c r="C9" s="34"/>
      <c r="D9" s="22">
        <f>'Cash-flow 1. év'!N9+'Cash-flow 2-3. év'!B9+'Cash-flow 2-3. év'!C9</f>
        <v>0</v>
      </c>
    </row>
    <row r="10" spans="1:4" ht="15.75" thickBot="1">
      <c r="A10" s="37" t="s">
        <v>8</v>
      </c>
      <c r="B10" s="32"/>
      <c r="C10" s="34"/>
      <c r="D10" s="22">
        <f>'Cash-flow 1. év'!N10+'Cash-flow 2-3. év'!B10+'Cash-flow 2-3. év'!C10</f>
        <v>0</v>
      </c>
    </row>
    <row r="11" spans="1:4" ht="15.75" thickBot="1">
      <c r="A11" s="38" t="s">
        <v>9</v>
      </c>
      <c r="B11" s="64">
        <f t="shared" ref="B11:C11" si="0">SUM(B5:B10)</f>
        <v>0</v>
      </c>
      <c r="C11" s="64">
        <f t="shared" si="0"/>
        <v>0</v>
      </c>
      <c r="D11" s="22">
        <f>'Cash-flow 1. év'!N11+'Cash-flow 2-3. év'!B11+'Cash-flow 2-3. év'!C11</f>
        <v>0</v>
      </c>
    </row>
    <row r="12" spans="1:4" ht="15.75" thickBot="1">
      <c r="A12" s="37"/>
      <c r="B12" s="32"/>
      <c r="C12" s="34"/>
      <c r="D12" s="22"/>
    </row>
    <row r="13" spans="1:4" ht="15.75" thickBot="1">
      <c r="A13" s="43" t="s">
        <v>10</v>
      </c>
      <c r="B13" s="44"/>
      <c r="C13" s="44"/>
      <c r="D13" s="45"/>
    </row>
    <row r="14" spans="1:4" ht="15.75" thickBot="1">
      <c r="A14" s="39" t="s">
        <v>11</v>
      </c>
      <c r="B14" s="65">
        <f t="shared" ref="B14:C14" si="1">SUM(B29,B15)</f>
        <v>0</v>
      </c>
      <c r="C14" s="65">
        <f t="shared" si="1"/>
        <v>0</v>
      </c>
      <c r="D14" s="25">
        <f>'Cash-flow 1. év'!N14+'Cash-flow 2-3. év'!B14+'Cash-flow 2-3. év'!C14</f>
        <v>0</v>
      </c>
    </row>
    <row r="15" spans="1:4" ht="15.75" thickBot="1">
      <c r="A15" s="40" t="s">
        <v>12</v>
      </c>
      <c r="B15" s="65">
        <f t="shared" ref="B15:C15" si="2">SUM(B16:B28)</f>
        <v>0</v>
      </c>
      <c r="C15" s="65">
        <f t="shared" si="2"/>
        <v>0</v>
      </c>
      <c r="D15" s="25">
        <f>'Cash-flow 1. év'!N15+'Cash-flow 2-3. év'!B15+'Cash-flow 2-3. év'!C15</f>
        <v>0</v>
      </c>
    </row>
    <row r="16" spans="1:4" ht="15.75" thickBot="1">
      <c r="A16" s="37" t="s">
        <v>41</v>
      </c>
      <c r="B16" s="32"/>
      <c r="C16" s="33"/>
      <c r="D16" s="22">
        <f>'Cash-flow 1. év'!N16+'Cash-flow 2-3. év'!B16+'Cash-flow 2-3. év'!C16</f>
        <v>0</v>
      </c>
    </row>
    <row r="17" spans="1:4" ht="21.75" thickBot="1">
      <c r="A17" s="37" t="s">
        <v>14</v>
      </c>
      <c r="B17" s="32"/>
      <c r="C17" s="34"/>
      <c r="D17" s="22">
        <f>'Cash-flow 1. év'!N17+'Cash-flow 2-3. év'!B17+'Cash-flow 2-3. év'!C17</f>
        <v>0</v>
      </c>
    </row>
    <row r="18" spans="1:4" ht="15.75" thickBot="1">
      <c r="A18" s="37" t="s">
        <v>15</v>
      </c>
      <c r="B18" s="32"/>
      <c r="C18" s="34"/>
      <c r="D18" s="22">
        <f>'Cash-flow 1. év'!N18+'Cash-flow 2-3. év'!B18+'Cash-flow 2-3. év'!C18</f>
        <v>0</v>
      </c>
    </row>
    <row r="19" spans="1:4" ht="15.75" thickBot="1">
      <c r="A19" s="37" t="s">
        <v>16</v>
      </c>
      <c r="B19" s="32"/>
      <c r="C19" s="34"/>
      <c r="D19" s="22">
        <f>'Cash-flow 1. év'!N19+'Cash-flow 2-3. év'!B19+'Cash-flow 2-3. év'!C19</f>
        <v>0</v>
      </c>
    </row>
    <row r="20" spans="1:4" ht="15.75" thickBot="1">
      <c r="A20" s="37" t="s">
        <v>17</v>
      </c>
      <c r="B20" s="32"/>
      <c r="C20" s="34"/>
      <c r="D20" s="22">
        <f>'Cash-flow 1. év'!N20+'Cash-flow 2-3. év'!B20+'Cash-flow 2-3. év'!C20</f>
        <v>0</v>
      </c>
    </row>
    <row r="21" spans="1:4" ht="15.75" thickBot="1">
      <c r="A21" s="37" t="s">
        <v>18</v>
      </c>
      <c r="B21" s="32"/>
      <c r="C21" s="34"/>
      <c r="D21" s="22">
        <f>'Cash-flow 1. év'!N21+'Cash-flow 2-3. év'!B21+'Cash-flow 2-3. év'!C21</f>
        <v>0</v>
      </c>
    </row>
    <row r="22" spans="1:4" ht="15.75" thickBot="1">
      <c r="A22" s="37" t="s">
        <v>19</v>
      </c>
      <c r="B22" s="32"/>
      <c r="C22" s="34"/>
      <c r="D22" s="22">
        <f>'Cash-flow 1. év'!N22+'Cash-flow 2-3. év'!B22+'Cash-flow 2-3. év'!C22</f>
        <v>0</v>
      </c>
    </row>
    <row r="23" spans="1:4" ht="15.75" thickBot="1">
      <c r="A23" s="37" t="s">
        <v>20</v>
      </c>
      <c r="B23" s="32"/>
      <c r="C23" s="34"/>
      <c r="D23" s="22">
        <f>'Cash-flow 1. év'!N23+'Cash-flow 2-3. év'!B23+'Cash-flow 2-3. év'!C23</f>
        <v>0</v>
      </c>
    </row>
    <row r="24" spans="1:4" ht="15.75" thickBot="1">
      <c r="A24" s="37" t="s">
        <v>21</v>
      </c>
      <c r="B24" s="32"/>
      <c r="C24" s="34"/>
      <c r="D24" s="22">
        <f>'Cash-flow 1. év'!N24+'Cash-flow 2-3. év'!B24+'Cash-flow 2-3. év'!C24</f>
        <v>0</v>
      </c>
    </row>
    <row r="25" spans="1:4" ht="15.75" thickBot="1">
      <c r="A25" s="37" t="s">
        <v>22</v>
      </c>
      <c r="B25" s="32"/>
      <c r="C25" s="33"/>
      <c r="D25" s="22">
        <f>'Cash-flow 1. év'!N25+'Cash-flow 2-3. év'!B25+'Cash-flow 2-3. év'!C25</f>
        <v>0</v>
      </c>
    </row>
    <row r="26" spans="1:4" ht="15.75" thickBot="1">
      <c r="A26" s="37" t="s">
        <v>23</v>
      </c>
      <c r="B26" s="32"/>
      <c r="C26" s="34"/>
      <c r="D26" s="22">
        <f>'Cash-flow 1. év'!N26+'Cash-flow 2-3. év'!B26+'Cash-flow 2-3. év'!C26</f>
        <v>0</v>
      </c>
    </row>
    <row r="27" spans="1:4" ht="21.75" thickBot="1">
      <c r="A27" s="37" t="s">
        <v>24</v>
      </c>
      <c r="B27" s="32"/>
      <c r="C27" s="34"/>
      <c r="D27" s="22">
        <f>'Cash-flow 1. év'!N27+'Cash-flow 2-3. év'!B27+'Cash-flow 2-3. év'!C27</f>
        <v>0</v>
      </c>
    </row>
    <row r="28" spans="1:4" ht="15.75" thickBot="1">
      <c r="A28" s="37" t="s">
        <v>25</v>
      </c>
      <c r="B28" s="32"/>
      <c r="C28" s="34"/>
      <c r="D28" s="22">
        <f>'Cash-flow 1. év'!N28+'Cash-flow 2-3. év'!B28+'Cash-flow 2-3. év'!C28</f>
        <v>0</v>
      </c>
    </row>
    <row r="29" spans="1:4" ht="15.75" thickBot="1">
      <c r="A29" s="40" t="s">
        <v>26</v>
      </c>
      <c r="B29" s="65">
        <f t="shared" ref="B29:C29" si="3">SUM(B30:B35)</f>
        <v>0</v>
      </c>
      <c r="C29" s="65">
        <f t="shared" si="3"/>
        <v>0</v>
      </c>
      <c r="D29" s="25">
        <f>'Cash-flow 1. év'!N29+'Cash-flow 2-3. év'!B29+'Cash-flow 2-3. év'!C29</f>
        <v>0</v>
      </c>
    </row>
    <row r="30" spans="1:4" ht="15.75" thickBot="1">
      <c r="A30" s="37" t="s">
        <v>27</v>
      </c>
      <c r="B30" s="32"/>
      <c r="C30" s="33"/>
      <c r="D30" s="22">
        <f>'Cash-flow 1. év'!N30+'Cash-flow 2-3. év'!B30+'Cash-flow 2-3. év'!C30</f>
        <v>0</v>
      </c>
    </row>
    <row r="31" spans="1:4" ht="15.75" thickBot="1">
      <c r="A31" s="37" t="s">
        <v>28</v>
      </c>
      <c r="B31" s="32"/>
      <c r="C31" s="34"/>
      <c r="D31" s="22">
        <f>'Cash-flow 1. év'!N31+'Cash-flow 2-3. év'!B31+'Cash-flow 2-3. év'!C31</f>
        <v>0</v>
      </c>
    </row>
    <row r="32" spans="1:4" ht="15.75" thickBot="1">
      <c r="A32" s="37" t="s">
        <v>29</v>
      </c>
      <c r="B32" s="32"/>
      <c r="C32" s="34"/>
      <c r="D32" s="22">
        <f>'Cash-flow 1. év'!N32+'Cash-flow 2-3. év'!B32+'Cash-flow 2-3. év'!C32</f>
        <v>0</v>
      </c>
    </row>
    <row r="33" spans="1:4" ht="15.75" thickBot="1">
      <c r="A33" s="37" t="s">
        <v>30</v>
      </c>
      <c r="B33" s="32"/>
      <c r="C33" s="34"/>
      <c r="D33" s="22">
        <f>'Cash-flow 1. év'!N33+'Cash-flow 2-3. év'!B33+'Cash-flow 2-3. év'!C33</f>
        <v>0</v>
      </c>
    </row>
    <row r="34" spans="1:4" ht="15.75" thickBot="1">
      <c r="A34" s="37" t="s">
        <v>31</v>
      </c>
      <c r="B34" s="32"/>
      <c r="C34" s="34"/>
      <c r="D34" s="22">
        <f>'Cash-flow 1. év'!N34+'Cash-flow 2-3. év'!B34+'Cash-flow 2-3. év'!C34</f>
        <v>0</v>
      </c>
    </row>
    <row r="35" spans="1:4" ht="15.75" thickBot="1">
      <c r="A35" s="37" t="s">
        <v>25</v>
      </c>
      <c r="B35" s="32"/>
      <c r="C35" s="34"/>
      <c r="D35" s="22">
        <f>'Cash-flow 1. év'!N35+'Cash-flow 2-3. év'!B35+'Cash-flow 2-3. év'!C35</f>
        <v>0</v>
      </c>
    </row>
    <row r="36" spans="1:4" ht="15.75" thickBot="1">
      <c r="A36" s="41" t="s">
        <v>32</v>
      </c>
      <c r="B36" s="66">
        <f t="shared" ref="B36:C36" si="4">SUM(B37:B56)</f>
        <v>0</v>
      </c>
      <c r="C36" s="66">
        <f t="shared" si="4"/>
        <v>0</v>
      </c>
      <c r="D36" s="25">
        <f>'Cash-flow 1. év'!N36+'Cash-flow 2-3. év'!B36+'Cash-flow 2-3. év'!C36</f>
        <v>0</v>
      </c>
    </row>
    <row r="37" spans="1:4" ht="15.75" thickBot="1">
      <c r="A37" s="37" t="s">
        <v>16</v>
      </c>
      <c r="B37" s="32"/>
      <c r="C37" s="33"/>
      <c r="D37" s="22">
        <f>'Cash-flow 1. év'!N37+'Cash-flow 2-3. év'!B37+'Cash-flow 2-3. év'!C37</f>
        <v>0</v>
      </c>
    </row>
    <row r="38" spans="1:4" ht="15.75" thickBot="1">
      <c r="A38" s="37" t="s">
        <v>28</v>
      </c>
      <c r="B38" s="32"/>
      <c r="C38" s="34"/>
      <c r="D38" s="22">
        <f>'Cash-flow 1. év'!N38+'Cash-flow 2-3. év'!B38+'Cash-flow 2-3. év'!C38</f>
        <v>0</v>
      </c>
    </row>
    <row r="39" spans="1:4" ht="15.75" thickBot="1">
      <c r="A39" s="37" t="s">
        <v>29</v>
      </c>
      <c r="B39" s="32"/>
      <c r="C39" s="34"/>
      <c r="D39" s="22">
        <f>'Cash-flow 1. év'!N39+'Cash-flow 2-3. év'!B39+'Cash-flow 2-3. év'!C39</f>
        <v>0</v>
      </c>
    </row>
    <row r="40" spans="1:4" ht="15.75" thickBot="1">
      <c r="A40" s="37" t="s">
        <v>30</v>
      </c>
      <c r="B40" s="32"/>
      <c r="C40" s="34"/>
      <c r="D40" s="22">
        <f>'Cash-flow 1. év'!N40+'Cash-flow 2-3. év'!B40+'Cash-flow 2-3. év'!C40</f>
        <v>0</v>
      </c>
    </row>
    <row r="41" spans="1:4" ht="15.75" thickBot="1">
      <c r="A41" s="37" t="s">
        <v>17</v>
      </c>
      <c r="B41" s="32"/>
      <c r="C41" s="34"/>
      <c r="D41" s="22">
        <f>'Cash-flow 1. év'!N41+'Cash-flow 2-3. év'!B41+'Cash-flow 2-3. év'!C41</f>
        <v>0</v>
      </c>
    </row>
    <row r="42" spans="1:4" ht="15.75" thickBot="1">
      <c r="A42" s="37" t="s">
        <v>23</v>
      </c>
      <c r="B42" s="32"/>
      <c r="C42" s="34"/>
      <c r="D42" s="22">
        <f>'Cash-flow 1. év'!N42+'Cash-flow 2-3. év'!B42+'Cash-flow 2-3. év'!C42</f>
        <v>0</v>
      </c>
    </row>
    <row r="43" spans="1:4" ht="15.75" thickBot="1">
      <c r="A43" s="37" t="s">
        <v>18</v>
      </c>
      <c r="B43" s="32"/>
      <c r="C43" s="33"/>
      <c r="D43" s="22">
        <f>'Cash-flow 1. év'!N43+'Cash-flow 2-3. év'!B43+'Cash-flow 2-3. év'!C43</f>
        <v>0</v>
      </c>
    </row>
    <row r="44" spans="1:4" ht="15.75" thickBot="1">
      <c r="A44" s="37" t="s">
        <v>19</v>
      </c>
      <c r="B44" s="32"/>
      <c r="C44" s="34"/>
      <c r="D44" s="22">
        <f>'Cash-flow 1. év'!N44+'Cash-flow 2-3. év'!B44+'Cash-flow 2-3. év'!C44</f>
        <v>0</v>
      </c>
    </row>
    <row r="45" spans="1:4" ht="15.75" thickBot="1">
      <c r="A45" s="37" t="s">
        <v>20</v>
      </c>
      <c r="B45" s="32"/>
      <c r="C45" s="34"/>
      <c r="D45" s="22">
        <f>'Cash-flow 1. év'!N45+'Cash-flow 2-3. év'!B45+'Cash-flow 2-3. év'!C45</f>
        <v>0</v>
      </c>
    </row>
    <row r="46" spans="1:4" ht="21.75" thickBot="1">
      <c r="A46" s="37" t="s">
        <v>24</v>
      </c>
      <c r="B46" s="32"/>
      <c r="C46" s="34"/>
      <c r="D46" s="22">
        <f>'Cash-flow 1. év'!N46+'Cash-flow 2-3. év'!B46+'Cash-flow 2-3. év'!C46</f>
        <v>0</v>
      </c>
    </row>
    <row r="47" spans="1:4" ht="15.75" thickBot="1">
      <c r="A47" s="37" t="s">
        <v>21</v>
      </c>
      <c r="B47" s="32"/>
      <c r="C47" s="34"/>
      <c r="D47" s="22">
        <f>'Cash-flow 1. év'!N47+'Cash-flow 2-3. év'!B47+'Cash-flow 2-3. év'!C47</f>
        <v>0</v>
      </c>
    </row>
    <row r="48" spans="1:4" ht="15.75" thickBot="1">
      <c r="A48" s="37" t="s">
        <v>22</v>
      </c>
      <c r="B48" s="32"/>
      <c r="C48" s="34"/>
      <c r="D48" s="22">
        <f>'Cash-flow 1. év'!N48+'Cash-flow 2-3. év'!B48+'Cash-flow 2-3. év'!C48</f>
        <v>0</v>
      </c>
    </row>
    <row r="49" spans="1:4" ht="15.75" thickBot="1">
      <c r="A49" s="37" t="s">
        <v>13</v>
      </c>
      <c r="B49" s="32"/>
      <c r="C49" s="33"/>
      <c r="D49" s="22">
        <f>'Cash-flow 1. év'!N49+'Cash-flow 2-3. év'!B49+'Cash-flow 2-3. év'!C49</f>
        <v>0</v>
      </c>
    </row>
    <row r="50" spans="1:4" ht="21.75" thickBot="1">
      <c r="A50" s="37" t="s">
        <v>14</v>
      </c>
      <c r="B50" s="32"/>
      <c r="C50" s="34"/>
      <c r="D50" s="22">
        <f>'Cash-flow 1. év'!N50+'Cash-flow 2-3. év'!B50+'Cash-flow 2-3. év'!C50</f>
        <v>0</v>
      </c>
    </row>
    <row r="51" spans="1:4" ht="15.75" thickBot="1">
      <c r="A51" s="37" t="s">
        <v>15</v>
      </c>
      <c r="B51" s="32"/>
      <c r="C51" s="34"/>
      <c r="D51" s="22">
        <f>'Cash-flow 1. év'!N51+'Cash-flow 2-3. év'!B51+'Cash-flow 2-3. év'!C51</f>
        <v>0</v>
      </c>
    </row>
    <row r="52" spans="1:4" ht="15.75" thickBot="1">
      <c r="A52" s="37"/>
      <c r="B52" s="32"/>
      <c r="C52" s="34"/>
      <c r="D52" s="22">
        <f>'Cash-flow 1. év'!N52+'Cash-flow 2-3. év'!B52+'Cash-flow 2-3. év'!C52</f>
        <v>0</v>
      </c>
    </row>
    <row r="53" spans="1:4" ht="15.75" thickBot="1">
      <c r="A53" s="37"/>
      <c r="B53" s="32"/>
      <c r="C53" s="34"/>
      <c r="D53" s="22">
        <f>'Cash-flow 1. év'!N53+'Cash-flow 2-3. év'!B53+'Cash-flow 2-3. év'!C53</f>
        <v>0</v>
      </c>
    </row>
    <row r="54" spans="1:4" ht="15.75" thickBot="1">
      <c r="A54" s="37"/>
      <c r="B54" s="32"/>
      <c r="C54" s="34"/>
      <c r="D54" s="22">
        <f>'Cash-flow 1. év'!N54+'Cash-flow 2-3. év'!B54+'Cash-flow 2-3. év'!C54</f>
        <v>0</v>
      </c>
    </row>
    <row r="55" spans="1:4" ht="15.75" thickBot="1">
      <c r="A55" s="37"/>
      <c r="B55" s="32"/>
      <c r="C55" s="33"/>
      <c r="D55" s="22">
        <f>'Cash-flow 1. év'!N55+'Cash-flow 2-3. év'!B55+'Cash-flow 2-3. év'!C55</f>
        <v>0</v>
      </c>
    </row>
    <row r="56" spans="1:4" ht="15.75" thickBot="1">
      <c r="A56" s="37" t="s">
        <v>25</v>
      </c>
      <c r="B56" s="32"/>
      <c r="C56" s="34"/>
      <c r="D56" s="22">
        <f>'Cash-flow 1. év'!N56+'Cash-flow 2-3. év'!B56+'Cash-flow 2-3. év'!C56</f>
        <v>0</v>
      </c>
    </row>
    <row r="57" spans="1:4" ht="15.75" thickBot="1">
      <c r="A57" s="38" t="s">
        <v>33</v>
      </c>
      <c r="B57" s="64">
        <f t="shared" ref="B57:C57" si="5">SUM(B14,B36)</f>
        <v>0</v>
      </c>
      <c r="C57" s="64">
        <f t="shared" si="5"/>
        <v>0</v>
      </c>
      <c r="D57" s="22">
        <f>'Cash-flow 1. év'!N57+'Cash-flow 2-3. év'!B57+'Cash-flow 2-3. év'!C57</f>
        <v>0</v>
      </c>
    </row>
    <row r="58" spans="1:4" ht="21.75" thickBot="1">
      <c r="A58" s="38" t="s">
        <v>36</v>
      </c>
      <c r="B58" s="64">
        <f t="shared" ref="B58:C58" si="6">+B56+B35+B28-B10</f>
        <v>0</v>
      </c>
      <c r="C58" s="64">
        <f t="shared" si="6"/>
        <v>0</v>
      </c>
      <c r="D58" s="22">
        <f>'Cash-flow 1. év'!N58+'Cash-flow 2-3. év'!B58+'Cash-flow 2-3. év'!C58</f>
        <v>0</v>
      </c>
    </row>
    <row r="59" spans="1:4" ht="15.75" thickBot="1">
      <c r="A59" s="38" t="s">
        <v>34</v>
      </c>
      <c r="B59" s="64">
        <f t="shared" ref="B59:C59" si="7">SUM(B5:B9)-SUM(B16:B27)-SUM(B30:B34)-SUM(B37:B55)</f>
        <v>0</v>
      </c>
      <c r="C59" s="64">
        <f t="shared" si="7"/>
        <v>0</v>
      </c>
      <c r="D59" s="22">
        <f>'Cash-flow 1. év'!N59+'Cash-flow 2-3. év'!B59+'Cash-flow 2-3. év'!C59</f>
        <v>0</v>
      </c>
    </row>
    <row r="60" spans="1:4" ht="15.75" thickBot="1">
      <c r="A60" s="42" t="s">
        <v>35</v>
      </c>
      <c r="B60" s="67">
        <f t="shared" ref="B60:C60" si="8">+B4+B11-B57</f>
        <v>0</v>
      </c>
      <c r="C60" s="67">
        <f t="shared" si="8"/>
        <v>0</v>
      </c>
      <c r="D60" s="30"/>
    </row>
    <row r="61" spans="1:4" ht="15.75" thickTop="1"/>
  </sheetData>
  <mergeCells count="1">
    <mergeCell ref="A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C2" sqref="C2"/>
    </sheetView>
  </sheetViews>
  <sheetFormatPr defaultRowHeight="15"/>
  <cols>
    <col min="2" max="2" width="88.5703125" customWidth="1"/>
    <col min="3" max="5" width="20.28515625" customWidth="1"/>
  </cols>
  <sheetData>
    <row r="1" spans="1:5" ht="15.75" thickBot="1">
      <c r="A1" s="1"/>
      <c r="B1" s="2" t="s">
        <v>42</v>
      </c>
      <c r="C1" s="3" t="s">
        <v>104</v>
      </c>
      <c r="D1" s="3" t="s">
        <v>102</v>
      </c>
      <c r="E1" s="3" t="s">
        <v>103</v>
      </c>
    </row>
    <row r="2" spans="1:5" ht="15.75" thickBot="1">
      <c r="A2" s="4" t="s">
        <v>43</v>
      </c>
      <c r="B2" s="5" t="s">
        <v>44</v>
      </c>
      <c r="C2" s="10"/>
      <c r="D2" s="10"/>
      <c r="E2" s="10"/>
    </row>
    <row r="3" spans="1:5" ht="15.75" thickBot="1">
      <c r="A3" s="4" t="s">
        <v>45</v>
      </c>
      <c r="B3" s="5" t="s">
        <v>46</v>
      </c>
      <c r="C3" s="10"/>
      <c r="D3" s="10"/>
      <c r="E3" s="10"/>
    </row>
    <row r="4" spans="1:5" ht="15.75" thickBot="1">
      <c r="A4" s="4" t="s">
        <v>47</v>
      </c>
      <c r="B4" s="5" t="s">
        <v>48</v>
      </c>
      <c r="C4" s="10"/>
      <c r="D4" s="10"/>
      <c r="E4" s="10"/>
    </row>
    <row r="5" spans="1:5" ht="15.75" thickBot="1">
      <c r="A5" s="6" t="s">
        <v>49</v>
      </c>
      <c r="B5" s="7" t="s">
        <v>50</v>
      </c>
      <c r="C5" s="10"/>
      <c r="D5" s="10"/>
      <c r="E5" s="10"/>
    </row>
    <row r="6" spans="1:5" ht="15.75" thickBot="1">
      <c r="A6" s="6" t="s">
        <v>51</v>
      </c>
      <c r="B6" s="7" t="s">
        <v>52</v>
      </c>
      <c r="C6" s="10"/>
      <c r="D6" s="10"/>
      <c r="E6" s="10"/>
    </row>
    <row r="7" spans="1:5" ht="15.75" thickBot="1">
      <c r="A7" s="6" t="s">
        <v>53</v>
      </c>
      <c r="B7" s="7" t="s">
        <v>54</v>
      </c>
      <c r="C7" s="10"/>
      <c r="D7" s="10"/>
      <c r="E7" s="10"/>
    </row>
    <row r="8" spans="1:5" ht="15.75" thickBot="1">
      <c r="A8" s="6" t="s">
        <v>55</v>
      </c>
      <c r="B8" s="7"/>
      <c r="C8" s="10"/>
      <c r="D8" s="10"/>
      <c r="E8" s="10"/>
    </row>
    <row r="9" spans="1:5" ht="15.75" thickBot="1">
      <c r="A9" s="6" t="s">
        <v>56</v>
      </c>
      <c r="B9" s="7"/>
      <c r="C9" s="10"/>
      <c r="D9" s="10"/>
      <c r="E9" s="10"/>
    </row>
    <row r="10" spans="1:5" ht="15.75" thickBot="1">
      <c r="A10" s="6" t="s">
        <v>57</v>
      </c>
      <c r="B10" s="7" t="s">
        <v>58</v>
      </c>
      <c r="C10" s="10"/>
      <c r="D10" s="10"/>
      <c r="E10" s="10"/>
    </row>
    <row r="11" spans="1:5" ht="15.75" thickBot="1">
      <c r="A11" s="6" t="s">
        <v>59</v>
      </c>
      <c r="B11" s="7" t="s">
        <v>60</v>
      </c>
      <c r="C11" s="10"/>
      <c r="D11" s="10"/>
      <c r="E11" s="10"/>
    </row>
    <row r="12" spans="1:5" ht="15.75" thickBot="1">
      <c r="A12" s="6" t="s">
        <v>61</v>
      </c>
      <c r="B12" s="7" t="s">
        <v>62</v>
      </c>
      <c r="C12" s="10"/>
      <c r="D12" s="10"/>
      <c r="E12" s="10"/>
    </row>
    <row r="13" spans="1:5" ht="15.75" thickBot="1">
      <c r="A13" s="4" t="s">
        <v>63</v>
      </c>
      <c r="B13" s="5" t="s">
        <v>64</v>
      </c>
      <c r="C13" s="10">
        <f>SUM(C5:C12)</f>
        <v>0</v>
      </c>
      <c r="D13" s="10">
        <f t="shared" ref="D13:E13" si="0">SUM(D5:D12)</f>
        <v>0</v>
      </c>
      <c r="E13" s="10">
        <f t="shared" si="0"/>
        <v>0</v>
      </c>
    </row>
    <row r="14" spans="1:5" ht="15.75" thickBot="1">
      <c r="A14" s="6" t="s">
        <v>65</v>
      </c>
      <c r="B14" s="7" t="s">
        <v>66</v>
      </c>
      <c r="C14" s="10"/>
      <c r="D14" s="10"/>
      <c r="E14" s="10"/>
    </row>
    <row r="15" spans="1:5" ht="15.75" thickBot="1">
      <c r="A15" s="6" t="s">
        <v>67</v>
      </c>
      <c r="B15" s="7" t="s">
        <v>68</v>
      </c>
      <c r="C15" s="10"/>
      <c r="D15" s="10"/>
      <c r="E15" s="10"/>
    </row>
    <row r="16" spans="1:5" ht="15.75" thickBot="1">
      <c r="A16" s="6" t="s">
        <v>69</v>
      </c>
      <c r="B16" s="7" t="s">
        <v>70</v>
      </c>
      <c r="C16" s="10"/>
      <c r="D16" s="10"/>
      <c r="E16" s="10"/>
    </row>
    <row r="17" spans="1:5" ht="15.75" thickBot="1">
      <c r="A17" s="4" t="s">
        <v>71</v>
      </c>
      <c r="B17" s="5" t="s">
        <v>72</v>
      </c>
      <c r="C17" s="10">
        <f>SUM(C14:C16)</f>
        <v>0</v>
      </c>
      <c r="D17" s="10">
        <f t="shared" ref="D17:E17" si="1">SUM(D14:D16)</f>
        <v>0</v>
      </c>
      <c r="E17" s="10">
        <f t="shared" si="1"/>
        <v>0</v>
      </c>
    </row>
    <row r="18" spans="1:5" ht="15.75" thickBot="1">
      <c r="A18" s="4" t="s">
        <v>73</v>
      </c>
      <c r="B18" s="5" t="s">
        <v>74</v>
      </c>
      <c r="C18" s="10"/>
      <c r="D18" s="10"/>
      <c r="E18" s="10"/>
    </row>
    <row r="19" spans="1:5" ht="15.75" thickBot="1">
      <c r="A19" s="4" t="s">
        <v>75</v>
      </c>
      <c r="B19" s="5" t="s">
        <v>76</v>
      </c>
      <c r="C19" s="10"/>
      <c r="D19" s="10"/>
      <c r="E19" s="10"/>
    </row>
    <row r="20" spans="1:5" ht="15.75" thickBot="1">
      <c r="A20" s="8" t="s">
        <v>77</v>
      </c>
      <c r="B20" s="9" t="s">
        <v>78</v>
      </c>
      <c r="C20" s="11">
        <f>+C2+C3+C4-C13-C17-C18-C19</f>
        <v>0</v>
      </c>
      <c r="D20" s="11">
        <f t="shared" ref="D20:E20" si="2">+D2+D3+D4-D13-D17-D18-D19</f>
        <v>0</v>
      </c>
      <c r="E20" s="11">
        <f t="shared" si="2"/>
        <v>0</v>
      </c>
    </row>
    <row r="21" spans="1:5" ht="15.75" thickBot="1">
      <c r="A21" s="4" t="s">
        <v>79</v>
      </c>
      <c r="B21" s="5" t="s">
        <v>80</v>
      </c>
      <c r="C21" s="10"/>
      <c r="D21" s="10"/>
      <c r="E21" s="10"/>
    </row>
    <row r="22" spans="1:5" ht="15.75" thickBot="1">
      <c r="A22" s="4" t="s">
        <v>81</v>
      </c>
      <c r="B22" s="5" t="s">
        <v>82</v>
      </c>
      <c r="C22" s="10"/>
      <c r="D22" s="10"/>
      <c r="E22" s="10"/>
    </row>
    <row r="23" spans="1:5" ht="15.75" thickBot="1">
      <c r="A23" s="8" t="s">
        <v>83</v>
      </c>
      <c r="B23" s="9" t="s">
        <v>84</v>
      </c>
      <c r="C23" s="63">
        <f>+C21-C22</f>
        <v>0</v>
      </c>
      <c r="D23" s="63">
        <f t="shared" ref="D23:E23" si="3">+D21-D22</f>
        <v>0</v>
      </c>
      <c r="E23" s="63">
        <f t="shared" si="3"/>
        <v>0</v>
      </c>
    </row>
    <row r="24" spans="1:5" ht="15.75" thickBot="1">
      <c r="A24" s="8" t="s">
        <v>85</v>
      </c>
      <c r="B24" s="9" t="s">
        <v>86</v>
      </c>
      <c r="C24" s="63">
        <f>+C20+C23</f>
        <v>0</v>
      </c>
      <c r="D24" s="63">
        <f t="shared" ref="D24:E24" si="4">+D20+D23</f>
        <v>0</v>
      </c>
      <c r="E24" s="63">
        <f t="shared" si="4"/>
        <v>0</v>
      </c>
    </row>
    <row r="25" spans="1:5" ht="15.75" thickBot="1">
      <c r="A25" s="4" t="s">
        <v>87</v>
      </c>
      <c r="B25" s="5" t="s">
        <v>88</v>
      </c>
      <c r="C25" s="10"/>
      <c r="D25" s="10"/>
      <c r="E25" s="10"/>
    </row>
    <row r="26" spans="1:5" ht="15.75" thickBot="1">
      <c r="A26" s="4" t="s">
        <v>89</v>
      </c>
      <c r="B26" s="5" t="s">
        <v>90</v>
      </c>
      <c r="C26" s="10"/>
      <c r="D26" s="10"/>
      <c r="E26" s="10"/>
    </row>
    <row r="27" spans="1:5" ht="15.75" thickBot="1">
      <c r="A27" s="8" t="s">
        <v>91</v>
      </c>
      <c r="B27" s="9" t="s">
        <v>92</v>
      </c>
      <c r="C27" s="11">
        <f>+C25-C26</f>
        <v>0</v>
      </c>
      <c r="D27" s="11">
        <f t="shared" ref="D27:E27" si="5">+D25-D26</f>
        <v>0</v>
      </c>
      <c r="E27" s="11">
        <f t="shared" si="5"/>
        <v>0</v>
      </c>
    </row>
    <row r="28" spans="1:5" ht="15.75" thickBot="1">
      <c r="A28" s="8" t="s">
        <v>93</v>
      </c>
      <c r="B28" s="9" t="s">
        <v>94</v>
      </c>
      <c r="C28" s="11">
        <f>+C24+C27</f>
        <v>0</v>
      </c>
      <c r="D28" s="11">
        <f t="shared" ref="D28:E28" si="6">+D24+D27</f>
        <v>0</v>
      </c>
      <c r="E28" s="11">
        <f t="shared" si="6"/>
        <v>0</v>
      </c>
    </row>
    <row r="29" spans="1:5" ht="15.75" thickBot="1">
      <c r="A29" s="4" t="s">
        <v>95</v>
      </c>
      <c r="B29" s="5" t="s">
        <v>96</v>
      </c>
      <c r="C29" s="10"/>
      <c r="D29" s="10"/>
      <c r="E29" s="10"/>
    </row>
    <row r="30" spans="1:5" ht="15.75" thickBot="1">
      <c r="A30" s="8" t="s">
        <v>97</v>
      </c>
      <c r="B30" s="9" t="s">
        <v>98</v>
      </c>
      <c r="C30" s="63">
        <f>+C28-C29</f>
        <v>0</v>
      </c>
      <c r="D30" s="63">
        <f t="shared" ref="D30:E30" si="7">+D28-D29</f>
        <v>0</v>
      </c>
      <c r="E30" s="63">
        <f t="shared" si="7"/>
        <v>0</v>
      </c>
    </row>
    <row r="31" spans="1:5" ht="15.75" thickBot="1">
      <c r="A31" s="8" t="s">
        <v>99</v>
      </c>
      <c r="B31" s="9" t="s">
        <v>100</v>
      </c>
      <c r="C31" s="63">
        <f>C30</f>
        <v>0</v>
      </c>
      <c r="D31" s="63">
        <f t="shared" ref="D31:E31" si="8">D30</f>
        <v>0</v>
      </c>
      <c r="E31" s="63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Cash-flow 1. év</vt:lpstr>
      <vt:lpstr>Cash-flow 2-3. év</vt:lpstr>
      <vt:lpstr>Eredménykimutatás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fivosz2</dc:creator>
  <cp:lastModifiedBy>fivosz2</cp:lastModifiedBy>
  <dcterms:created xsi:type="dcterms:W3CDTF">2014-03-21T13:26:38Z</dcterms:created>
  <dcterms:modified xsi:type="dcterms:W3CDTF">2014-03-24T16:37:52Z</dcterms:modified>
</cp:coreProperties>
</file>